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U Móstoles\Datos Abiertos Memoria 24 HU Móstoles\"/>
    </mc:Choice>
  </mc:AlternateContent>
  <bookViews>
    <workbookView xWindow="0" yWindow="0" windowWidth="23040" windowHeight="7500" firstSheet="6" activeTab="6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definedNames>
    <definedName name="_Toc104450853" localSheetId="1">'2024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'2024 en Cifras'!#REF!</definedName>
    <definedName name="_Toc74228244" localSheetId="1">'2024 en Cifras'!#REF!</definedName>
    <definedName name="_Toc75343940" localSheetId="4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5" l="1"/>
  <c r="R5" i="5"/>
  <c r="Q5" i="5"/>
  <c r="P5" i="5"/>
  <c r="K5" i="5"/>
  <c r="J5" i="5"/>
  <c r="I5" i="5"/>
  <c r="H5" i="5"/>
  <c r="C5" i="5"/>
  <c r="B5" i="5"/>
  <c r="V4" i="5"/>
  <c r="U4" i="5"/>
  <c r="O4" i="5"/>
  <c r="N4" i="5"/>
  <c r="M4" i="5"/>
  <c r="G4" i="5"/>
  <c r="F4" i="5"/>
  <c r="E4" i="5"/>
  <c r="V3" i="5"/>
  <c r="O5" i="5" s="1"/>
  <c r="V2" i="5"/>
  <c r="T4" i="5" s="1"/>
  <c r="H4" i="5" l="1"/>
  <c r="P4" i="5"/>
  <c r="I4" i="5"/>
  <c r="Q4" i="5"/>
  <c r="D5" i="5"/>
  <c r="V5" i="5" s="1"/>
  <c r="L5" i="5"/>
  <c r="T5" i="5"/>
  <c r="B4" i="5"/>
  <c r="J4" i="5"/>
  <c r="R4" i="5"/>
  <c r="E5" i="5"/>
  <c r="M5" i="5"/>
  <c r="U5" i="5"/>
  <c r="C4" i="5"/>
  <c r="K4" i="5"/>
  <c r="S4" i="5"/>
  <c r="F5" i="5"/>
  <c r="N5" i="5"/>
  <c r="D4" i="5"/>
  <c r="L4" i="5"/>
  <c r="G5" i="5"/>
</calcChain>
</file>

<file path=xl/sharedStrings.xml><?xml version="1.0" encoding="utf-8"?>
<sst xmlns="http://schemas.openxmlformats.org/spreadsheetml/2006/main" count="185" uniqueCount="173">
  <si>
    <t>1. Nuestro Centro</t>
  </si>
  <si>
    <t>MEMORIA 2024</t>
  </si>
  <si>
    <t>Hospital Universitario de Móstoles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</si>
  <si>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</si>
  <si>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</si>
  <si>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</si>
  <si>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</si>
  <si>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</si>
  <si>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</si>
  <si>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</si>
  <si>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</si>
  <si>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</si>
  <si>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 xml:space="preserve">Hospitalización a domicilio </t>
  </si>
  <si>
    <t>ingresos</t>
  </si>
  <si>
    <t>estancia media</t>
  </si>
  <si>
    <t>alta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</si>
  <si>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</si>
  <si>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</si>
  <si>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</si>
  <si>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</si>
  <si>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</si>
  <si>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</si>
  <si>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</si>
  <si>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</si>
  <si>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</si>
  <si>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</si>
  <si>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</si>
  <si>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</si>
  <si>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</si>
  <si>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</si>
  <si>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</si>
  <si>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</si>
  <si>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</si>
  <si>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</si>
  <si>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</si>
  <si>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</si>
  <si>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</si>
  <si>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</si>
  <si>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</si>
  <si>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</si>
  <si>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</si>
  <si>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</si>
  <si>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</si>
  <si>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</si>
  <si>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                                                 128</t>
  </si>
  <si>
    <t>Formación de Grado</t>
  </si>
  <si>
    <t xml:space="preserve"> Nº Alumnos                                                 496</t>
  </si>
  <si>
    <t xml:space="preserve"> Nº Profesores Asociados                          68</t>
  </si>
  <si>
    <t>Formación Posgrado</t>
  </si>
  <si>
    <t>Nº Alumnos                                                   10</t>
  </si>
  <si>
    <t>Formación de Especialistas</t>
  </si>
  <si>
    <t>Nº Residentes                                               148</t>
  </si>
  <si>
    <t>Formación Continuada</t>
  </si>
  <si>
    <t>Nº actividades totales                                 61</t>
  </si>
  <si>
    <t>Nº horas formación totales                       697</t>
  </si>
  <si>
    <t>Nº profesionales participantes                 790</t>
  </si>
  <si>
    <t>investigación I+D+I</t>
  </si>
  <si>
    <t>Nº proyectos investigación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</si>
  <si>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</si>
  <si>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</si>
  <si>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</si>
  <si>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</si>
  <si>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</si>
  <si>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</si>
  <si>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</si>
  <si>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</si>
  <si>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ALCALDE BARTOLOME GONZALEZ</t>
  </si>
  <si>
    <t>MÓSTOLES</t>
  </si>
  <si>
    <t>C.S. DOS DE MAYO</t>
  </si>
  <si>
    <t>C.S. DR. LUENGO RODRÍGUEZ</t>
  </si>
  <si>
    <t>C.S. EL SOTO</t>
  </si>
  <si>
    <t>C.S. FELIPE II</t>
  </si>
  <si>
    <t>C.S. PARQUE COIMBRA</t>
  </si>
  <si>
    <t>CONS. ARROYOMOLINOS</t>
  </si>
  <si>
    <t>ARROYOMOLINOS</t>
  </si>
  <si>
    <t>Fuente: SIP-CIBELES. Población a 31/12/2024</t>
  </si>
  <si>
    <t>TRAMO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</si>
  <si>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</si>
  <si>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</si>
  <si>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</si>
  <si>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</si>
  <si>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</si>
  <si>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</si>
  <si>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</si>
  <si>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</si>
  <si>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</si>
  <si>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</si>
  <si>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</si>
  <si>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</si>
  <si>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</si>
  <si>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</si>
  <si>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</si>
  <si>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</si>
  <si>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</si>
  <si>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</si>
  <si>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</si>
  <si>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</si>
  <si>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Hombre</t>
  </si>
  <si>
    <t>Mujeres</t>
  </si>
  <si>
    <t>% Hombre</t>
  </si>
  <si>
    <t>% Mujeres</t>
  </si>
  <si>
    <t>Fuente: SIP-CIBELES. Población a 31/21/2023</t>
  </si>
  <si>
    <t>CATEGORÍA PROFESIONAL</t>
  </si>
  <si>
    <t>Director Gerente</t>
  </si>
  <si>
    <t>Director Médico</t>
  </si>
  <si>
    <t>Director de Continuidad Asistencial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</si>
  <si>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</si>
  <si>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</si>
  <si>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</si>
  <si>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</si>
  <si>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</si>
  <si>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</si>
  <si>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</t>
  </si>
  <si>
    <t>ÁREA ENFERMERÍA</t>
  </si>
  <si>
    <t>Enfermeras/os /Enf. Trabajo/ Enf. Salud Mental</t>
  </si>
  <si>
    <t>Matronas</t>
  </si>
  <si>
    <t>Fisioterapeutas/logopedas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</si>
  <si>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</si>
  <si>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</si>
  <si>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</si>
  <si>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</si>
  <si>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DE GESTIÓN Y SERVICIOS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</si>
  <si>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</si>
  <si>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</si>
  <si>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</si>
  <si>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</si>
  <si>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</si>
  <si>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</si>
  <si>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</si>
  <si>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</si>
  <si>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</si>
  <si>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</si>
  <si>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</si>
  <si>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</si>
  <si>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</si>
  <si>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</si>
  <si>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</si>
  <si>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</si>
  <si>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</si>
  <si>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</si>
  <si>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</si>
  <si>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</si>
  <si>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</si>
  <si>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</si>
  <si>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Psiquiátrico</t>
  </si>
  <si>
    <t>Otros Médicos</t>
  </si>
  <si>
    <t>Quirúrgico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</si>
  <si>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</si>
  <si>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</si>
  <si>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</si>
  <si>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</si>
  <si>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</si>
  <si>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</si>
  <si>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</si>
  <si>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</si>
  <si>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</si>
  <si>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</si>
  <si>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</si>
  <si>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</si>
  <si>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</si>
  <si>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</si>
  <si>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</si>
  <si>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</si>
  <si>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</si>
  <si>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</si>
  <si>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</si>
  <si>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</si>
  <si>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</si>
  <si>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</si>
  <si>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</si>
  <si>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</si>
  <si>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</si>
  <si>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Fuente: SIAE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</si>
</sst>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9"/>
      <color theme="1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9"/>
      <color rgb="FF595959"/>
      <name val="Montserrat ExtraBold"/>
    </font>
    <font>
      <sz val="8"/>
      <color rgb="FF595959"/>
      <name val="Montserrat SemiBold"/>
    </font>
    <font>
      <sz val="8"/>
      <color rgb="FF31849B"/>
      <name val="Montserrat Medium"/>
    </font>
    <font>
      <sz val="8"/>
      <color rgb="FF7F7F7F"/>
      <name val="Montserrat SemiBold"/>
    </font>
    <font>
      <b/>
      <sz val="8"/>
      <color rgb="FF7F7F7F"/>
      <name val="Montserrat SemiBold"/>
    </font>
    <font>
      <sz val="10"/>
      <color rgb="FF404040"/>
      <name val="Montserrat SemiBold"/>
    </font>
    <font>
      <sz val="9"/>
      <color rgb="FF404040"/>
      <name val="Montserrat SemiBold"/>
    </font>
    <font>
      <sz val="10"/>
      <color rgb="FF595959"/>
      <name val="Montserrat SemiBold"/>
    </font>
    <font>
      <vertAlign val="superscript"/>
      <sz val="9"/>
      <color rgb="FF31849B"/>
      <name val="Montserrat Medium"/>
    </font>
    <font>
      <i/>
      <vertAlign val="superscript"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right"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10" fontId="12" fillId="2" borderId="2" xfId="0" applyNumberFormat="1" applyFont="1" applyFill="1" applyBorder="1" applyAlignment="1">
      <alignment horizontal="right" vertical="center" wrapText="1"/>
    </xf>
    <xf numFmtId="3" fontId="12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13" fillId="0" borderId="0" xfId="0" applyFont="1" applyAlignment="1">
      <alignment horizontal="justify" vertical="center"/>
    </xf>
    <xf numFmtId="0" fontId="11" fillId="0" borderId="4" xfId="0" applyFont="1" applyBorder="1" applyAlignment="1">
      <alignment horizontal="justify" vertical="center" wrapText="1"/>
    </xf>
    <xf numFmtId="3" fontId="12" fillId="2" borderId="4" xfId="0" applyNumberFormat="1" applyFont="1" applyFill="1" applyBorder="1" applyAlignment="1">
      <alignment horizontal="right" vertical="center" wrapText="1"/>
    </xf>
    <xf numFmtId="0" fontId="11" fillId="3" borderId="0" xfId="0" applyFont="1" applyFill="1" applyAlignment="1">
      <alignment horizontal="justify" vertical="center" wrapText="1"/>
    </xf>
    <xf numFmtId="3" fontId="12" fillId="2" borderId="0" xfId="0" applyNumberFormat="1" applyFont="1" applyFill="1" applyAlignment="1">
      <alignment horizontal="right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0" fontId="17" fillId="4" borderId="2" xfId="0" applyFont="1" applyFill="1" applyBorder="1" applyAlignment="1">
      <alignment horizontal="justify" vertical="center" wrapText="1"/>
    </xf>
    <xf numFmtId="3" fontId="18" fillId="4" borderId="2" xfId="0" applyNumberFormat="1" applyFont="1" applyFill="1" applyBorder="1" applyAlignment="1">
      <alignment horizontal="right" vertical="center" wrapText="1"/>
    </xf>
    <xf numFmtId="0" fontId="16" fillId="0" borderId="4" xfId="0" applyFont="1" applyBorder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19" fillId="5" borderId="4" xfId="0" applyFont="1" applyFill="1" applyBorder="1" applyAlignment="1">
      <alignment horizontal="justify" vertical="center" wrapText="1"/>
    </xf>
    <xf numFmtId="0" fontId="20" fillId="5" borderId="4" xfId="0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3" fontId="12" fillId="2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21" fillId="4" borderId="2" xfId="0" applyFont="1" applyFill="1" applyBorder="1" applyAlignment="1">
      <alignment horizontal="justify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justify" vertical="center" wrapText="1"/>
    </xf>
    <xf numFmtId="0" fontId="10" fillId="2" borderId="0" xfId="0" applyFont="1" applyFill="1" applyAlignment="1">
      <alignment horizontal="justify" vertical="center" wrapText="1"/>
    </xf>
    <xf numFmtId="0" fontId="11" fillId="3" borderId="4" xfId="0" applyFont="1" applyFill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justify" vertical="center" wrapText="1"/>
    </xf>
    <xf numFmtId="0" fontId="11" fillId="3" borderId="4" xfId="0" applyFont="1" applyFill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22" fillId="5" borderId="4" xfId="0" applyFont="1" applyFill="1" applyBorder="1" applyAlignment="1">
      <alignment horizontal="justify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17" fontId="23" fillId="2" borderId="4" xfId="0" applyNumberFormat="1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right" vertical="center" wrapText="1"/>
    </xf>
    <xf numFmtId="3" fontId="10" fillId="2" borderId="4" xfId="0" applyNumberFormat="1" applyFont="1" applyFill="1" applyBorder="1" applyAlignment="1">
      <alignment horizontal="right" vertical="center" wrapText="1"/>
    </xf>
    <xf numFmtId="3" fontId="10" fillId="3" borderId="4" xfId="0" applyNumberFormat="1" applyFont="1" applyFill="1" applyBorder="1" applyAlignment="1">
      <alignment horizontal="right" vertical="center" wrapText="1"/>
    </xf>
    <xf numFmtId="0" fontId="24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0" fontId="20" fillId="4" borderId="0" xfId="0" applyFont="1" applyFill="1" applyAlignment="1">
      <alignment horizontal="left" vertical="center" wrapText="1"/>
    </xf>
    <xf numFmtId="3" fontId="26" fillId="4" borderId="0" xfId="0" applyNumberFormat="1" applyFont="1" applyFill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justify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5" fillId="4" borderId="5" xfId="0" applyFont="1" applyFill="1" applyBorder="1" applyAlignment="1">
      <alignment vertical="center" wrapText="1"/>
    </xf>
    <xf numFmtId="49" fontId="8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49" fontId="8" fillId="0" borderId="7" xfId="0" applyNumberFormat="1" applyFont="1" applyFill="1" applyBorder="1"/>
    <xf numFmtId="0" fontId="8" fillId="6" borderId="7" xfId="0" applyFont="1" applyFill="1" applyBorder="1" applyAlignment="1">
      <alignment horizontal="center"/>
    </xf>
    <xf numFmtId="3" fontId="0" fillId="0" borderId="7" xfId="0" applyNumberFormat="1" applyFont="1" applyBorder="1"/>
    <xf numFmtId="3" fontId="8" fillId="0" borderId="7" xfId="0" applyNumberFormat="1" applyFont="1" applyBorder="1"/>
    <xf numFmtId="10" fontId="0" fillId="0" borderId="7" xfId="0" applyNumberFormat="1" applyBorder="1"/>
    <xf numFmtId="10" fontId="8" fillId="0" borderId="7" xfId="1" applyNumberFormat="1" applyFont="1" applyBorder="1"/>
    <xf numFmtId="10" fontId="0" fillId="0" borderId="7" xfId="1" applyNumberFormat="1" applyFont="1" applyBorder="1"/>
    <xf numFmtId="0" fontId="27" fillId="5" borderId="1" xfId="0" applyFont="1" applyFill="1" applyBorder="1" applyAlignment="1">
      <alignment horizontal="justify" vertical="center" wrapText="1"/>
    </xf>
    <xf numFmtId="0" fontId="27" fillId="5" borderId="1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3" fontId="20" fillId="4" borderId="2" xfId="0" applyNumberFormat="1" applyFont="1" applyFill="1" applyBorder="1" applyAlignment="1">
      <alignment horizontal="right" vertical="center" wrapText="1"/>
    </xf>
    <xf numFmtId="0" fontId="28" fillId="5" borderId="1" xfId="0" applyFont="1" applyFill="1" applyBorder="1" applyAlignment="1">
      <alignment horizontal="left" vertical="center" wrapText="1"/>
    </xf>
    <xf numFmtId="0" fontId="29" fillId="5" borderId="1" xfId="0" applyFont="1" applyFill="1" applyBorder="1" applyAlignment="1">
      <alignment horizontal="justify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justify" vertical="center" wrapText="1"/>
    </xf>
    <xf numFmtId="0" fontId="26" fillId="5" borderId="2" xfId="0" applyFont="1" applyFill="1" applyBorder="1" applyAlignment="1">
      <alignment horizontal="right"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8" sqref="A18:G18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sqref="A1:XFD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20" t="s">
        <v>4</v>
      </c>
      <c r="B2" s="20"/>
      <c r="C2" s="13">
        <v>12929</v>
      </c>
      <c r="D2"/>
    </row>
    <row r="3" spans="1:4" ht="15" thickBot="1" x14ac:dyDescent="0.35">
      <c r="A3" s="20" t="s">
        <v>5</v>
      </c>
      <c r="B3" s="20"/>
      <c r="C3" s="15">
        <v>5.79</v>
      </c>
      <c r="D3"/>
    </row>
    <row r="4" spans="1:4" ht="15" thickBot="1" x14ac:dyDescent="0.35">
      <c r="A4" s="20" t="s">
        <v>6</v>
      </c>
      <c r="B4" s="20"/>
      <c r="C4" s="15">
        <v>0.82520000000000004</v>
      </c>
      <c r="D4"/>
    </row>
    <row r="5" spans="1:4" ht="15" thickBot="1" x14ac:dyDescent="0.35">
      <c r="A5" s="20" t="s">
        <v>7</v>
      </c>
      <c r="B5" s="20"/>
      <c r="C5" s="16">
        <v>12905</v>
      </c>
      <c r="D5"/>
    </row>
    <row r="6" spans="1:4" ht="15" thickBot="1" x14ac:dyDescent="0.35">
      <c r="A6" s="20" t="s">
        <v>8</v>
      </c>
      <c r="B6" s="20"/>
      <c r="C6" s="16">
        <v>9513</v>
      </c>
      <c r="D6"/>
    </row>
    <row r="7" spans="1:4" ht="15" thickBot="1" x14ac:dyDescent="0.35">
      <c r="A7" s="20" t="s">
        <v>9</v>
      </c>
      <c r="B7" s="20"/>
      <c r="C7" s="16">
        <v>113762</v>
      </c>
      <c r="D7"/>
    </row>
    <row r="8" spans="1:4" ht="15" thickBot="1" x14ac:dyDescent="0.35">
      <c r="A8" s="20" t="s">
        <v>10</v>
      </c>
      <c r="B8" s="20"/>
      <c r="C8" s="17">
        <v>7.9899999999999999E-2</v>
      </c>
      <c r="D8"/>
    </row>
    <row r="9" spans="1:4" ht="15" thickBot="1" x14ac:dyDescent="0.35">
      <c r="A9" s="20" t="s">
        <v>11</v>
      </c>
      <c r="B9" s="20"/>
      <c r="C9" s="18">
        <v>21950</v>
      </c>
      <c r="D9"/>
    </row>
    <row r="10" spans="1:4" ht="15" thickBot="1" x14ac:dyDescent="0.35">
      <c r="A10" s="23" t="s">
        <v>12</v>
      </c>
      <c r="B10" s="19" t="s">
        <v>13</v>
      </c>
      <c r="C10" s="15">
        <v>364</v>
      </c>
      <c r="D10"/>
    </row>
    <row r="11" spans="1:4" ht="29.4" thickBot="1" x14ac:dyDescent="0.35">
      <c r="A11" s="22"/>
      <c r="B11" s="19" t="s">
        <v>14</v>
      </c>
      <c r="C11" s="15">
        <v>13.21</v>
      </c>
      <c r="D11"/>
    </row>
    <row r="12" spans="1:4" ht="15" thickBot="1" x14ac:dyDescent="0.35">
      <c r="A12" s="21"/>
      <c r="B12" s="19" t="s">
        <v>15</v>
      </c>
      <c r="C12" s="15">
        <v>364</v>
      </c>
      <c r="D12"/>
    </row>
    <row r="13" spans="1:4" ht="43.2" customHeight="1" thickBot="1" x14ac:dyDescent="0.35">
      <c r="A13" s="20" t="s">
        <v>16</v>
      </c>
      <c r="B13" s="20"/>
      <c r="C13" s="16">
        <v>2830</v>
      </c>
      <c r="D13"/>
    </row>
    <row r="14" spans="1:4" ht="43.2" customHeight="1" thickBot="1" x14ac:dyDescent="0.35">
      <c r="A14" s="20" t="s">
        <v>17</v>
      </c>
      <c r="B14" s="20"/>
      <c r="C14" s="16">
        <v>1400</v>
      </c>
      <c r="D14"/>
    </row>
    <row r="15" spans="1:4" ht="15" thickBot="1" x14ac:dyDescent="0.35">
      <c r="A15" s="20" t="s">
        <v>18</v>
      </c>
      <c r="B15" s="20"/>
      <c r="C15" s="15">
        <v>723</v>
      </c>
      <c r="D15"/>
    </row>
    <row r="16" spans="1:4" ht="15" thickBot="1" x14ac:dyDescent="0.35">
      <c r="A16" s="20" t="s">
        <v>19</v>
      </c>
      <c r="B16" s="20"/>
      <c r="C16" s="17">
        <v>0.25030000000000002</v>
      </c>
      <c r="D16"/>
    </row>
    <row r="17" spans="1:4" x14ac:dyDescent="0.3">
      <c r="A17" s="24"/>
      <c r="B17"/>
      <c r="C17"/>
      <c r="D17"/>
    </row>
    <row r="18" spans="1:4" x14ac:dyDescent="0.3">
      <c r="A18" s="24"/>
      <c r="B18"/>
      <c r="C18"/>
      <c r="D18"/>
    </row>
    <row r="19" spans="1:4" ht="97.2" x14ac:dyDescent="0.3">
      <c r="A19" s="11" t="s">
        <v>20</v>
      </c>
      <c r="B19"/>
      <c r="C19"/>
      <c r="D19"/>
    </row>
    <row r="20" spans="1:4" ht="15" thickBot="1" x14ac:dyDescent="0.35">
      <c r="A20" s="25" t="s">
        <v>21</v>
      </c>
      <c r="B20" s="26">
        <v>5589</v>
      </c>
      <c r="C20"/>
      <c r="D20"/>
    </row>
    <row r="21" spans="1:4" x14ac:dyDescent="0.3">
      <c r="A21" s="27" t="s">
        <v>22</v>
      </c>
      <c r="B21" s="28">
        <v>20881</v>
      </c>
      <c r="C21"/>
      <c r="D21"/>
    </row>
    <row r="22" spans="1:4" ht="16.2" x14ac:dyDescent="0.3">
      <c r="A22" s="11"/>
      <c r="B22"/>
      <c r="C22"/>
      <c r="D22"/>
    </row>
    <row r="23" spans="1:4" ht="33" thickBot="1" x14ac:dyDescent="0.35">
      <c r="A23" s="11" t="s">
        <v>23</v>
      </c>
      <c r="B23"/>
      <c r="C23"/>
      <c r="D23"/>
    </row>
    <row r="24" spans="1:4" ht="29.4" thickBot="1" x14ac:dyDescent="0.35">
      <c r="A24" s="29" t="s">
        <v>24</v>
      </c>
      <c r="B24" s="13">
        <v>105886</v>
      </c>
      <c r="C24"/>
      <c r="D24"/>
    </row>
    <row r="25" spans="1:4" ht="29.4" thickBot="1" x14ac:dyDescent="0.35">
      <c r="A25" s="30" t="s">
        <v>25</v>
      </c>
      <c r="B25" s="16">
        <v>252789</v>
      </c>
      <c r="C25"/>
      <c r="D25"/>
    </row>
    <row r="26" spans="1:4" ht="101.4" thickBot="1" x14ac:dyDescent="0.35">
      <c r="A26" s="30" t="s">
        <v>26</v>
      </c>
      <c r="B26" s="15">
        <v>55.41</v>
      </c>
      <c r="C26"/>
      <c r="D26"/>
    </row>
    <row r="27" spans="1:4" ht="43.8" thickBot="1" x14ac:dyDescent="0.35">
      <c r="A27" s="30" t="s">
        <v>27</v>
      </c>
      <c r="B27" s="15">
        <v>2.39</v>
      </c>
      <c r="C27"/>
      <c r="D27"/>
    </row>
    <row r="28" spans="1:4" ht="15" thickBot="1" x14ac:dyDescent="0.35">
      <c r="A28" s="31" t="s">
        <v>28</v>
      </c>
      <c r="B28" s="32">
        <v>358675</v>
      </c>
      <c r="C28"/>
      <c r="D28"/>
    </row>
    <row r="29" spans="1:4" ht="16.2" x14ac:dyDescent="0.3">
      <c r="A29" s="11"/>
      <c r="B29"/>
      <c r="C29"/>
      <c r="D29"/>
    </row>
    <row r="30" spans="1:4" ht="113.4" x14ac:dyDescent="0.3">
      <c r="A30" s="11" t="s">
        <v>29</v>
      </c>
      <c r="B30"/>
      <c r="C30"/>
      <c r="D30"/>
    </row>
    <row r="31" spans="1:4" ht="43.8" thickBot="1" x14ac:dyDescent="0.35">
      <c r="A31" s="33" t="s">
        <v>30</v>
      </c>
      <c r="B31" s="26">
        <v>3135</v>
      </c>
      <c r="C31"/>
      <c r="D31"/>
    </row>
    <row r="32" spans="1:4" ht="43.2" x14ac:dyDescent="0.3">
      <c r="A32" s="34" t="s">
        <v>31</v>
      </c>
      <c r="B32" s="28">
        <v>17057</v>
      </c>
      <c r="C32"/>
      <c r="D32"/>
    </row>
    <row r="33" spans="1:4" ht="16.2" x14ac:dyDescent="0.3">
      <c r="A33" s="11"/>
      <c r="B33"/>
      <c r="C33"/>
      <c r="D33"/>
    </row>
    <row r="34" spans="1:4" ht="16.2" x14ac:dyDescent="0.3">
      <c r="A34" s="11"/>
      <c r="B34"/>
      <c r="C34"/>
      <c r="D34"/>
    </row>
    <row r="35" spans="1:4" ht="32.4" x14ac:dyDescent="0.3">
      <c r="A35" s="11" t="s">
        <v>32</v>
      </c>
      <c r="B35"/>
      <c r="C35"/>
      <c r="D35"/>
    </row>
    <row r="36" spans="1:4" ht="29.4" thickBot="1" x14ac:dyDescent="0.35">
      <c r="A36" s="35"/>
      <c r="B36" s="36" t="s">
        <v>33</v>
      </c>
      <c r="C36" s="36" t="s">
        <v>5</v>
      </c>
      <c r="D36" s="36" t="s">
        <v>6</v>
      </c>
    </row>
    <row r="37" spans="1:4" ht="29.4" thickBot="1" x14ac:dyDescent="0.35">
      <c r="A37" s="25" t="s">
        <v>34</v>
      </c>
      <c r="B37" s="37">
        <v>9195</v>
      </c>
      <c r="C37" s="38">
        <v>6.19</v>
      </c>
      <c r="D37" s="39">
        <v>0.68759999999999999</v>
      </c>
    </row>
    <row r="38" spans="1:4" ht="28.8" x14ac:dyDescent="0.3">
      <c r="A38" s="27" t="s">
        <v>35</v>
      </c>
      <c r="B38" s="40">
        <v>3732</v>
      </c>
      <c r="C38" s="41">
        <v>4.82</v>
      </c>
      <c r="D38" s="42">
        <v>1.1648000000000001</v>
      </c>
    </row>
    <row r="39" spans="1:4" ht="16.2" x14ac:dyDescent="0.3">
      <c r="A39" s="11"/>
      <c r="B39"/>
      <c r="C39"/>
      <c r="D39"/>
    </row>
    <row r="40" spans="1:4" ht="33" thickBot="1" x14ac:dyDescent="0.35">
      <c r="A40" s="11" t="s">
        <v>36</v>
      </c>
      <c r="B40"/>
      <c r="C40"/>
      <c r="D40"/>
    </row>
    <row r="41" spans="1:4" ht="29.4" thickBot="1" x14ac:dyDescent="0.35">
      <c r="A41" s="12" t="s">
        <v>37</v>
      </c>
      <c r="B41" s="43">
        <v>10</v>
      </c>
      <c r="C41"/>
      <c r="D41"/>
    </row>
    <row r="42" spans="1:4" ht="29.4" thickBot="1" x14ac:dyDescent="0.35">
      <c r="A42" s="14" t="s">
        <v>38</v>
      </c>
      <c r="B42" s="15">
        <v>367</v>
      </c>
      <c r="C42"/>
      <c r="D42"/>
    </row>
    <row r="43" spans="1:4" ht="29.4" thickBot="1" x14ac:dyDescent="0.35">
      <c r="A43" s="14" t="s">
        <v>39</v>
      </c>
      <c r="B43" s="16">
        <v>1109</v>
      </c>
      <c r="C43"/>
      <c r="D43"/>
    </row>
    <row r="44" spans="1:4" ht="29.4" thickBot="1" x14ac:dyDescent="0.35">
      <c r="A44" s="14" t="s">
        <v>40</v>
      </c>
      <c r="B44" s="15">
        <v>460</v>
      </c>
      <c r="C44"/>
      <c r="D44"/>
    </row>
    <row r="45" spans="1:4" ht="15" thickBot="1" x14ac:dyDescent="0.35">
      <c r="A45" s="14" t="s">
        <v>41</v>
      </c>
      <c r="B45" s="15">
        <v>129</v>
      </c>
      <c r="C45"/>
      <c r="D45"/>
    </row>
    <row r="46" spans="1:4" ht="16.8" thickBot="1" x14ac:dyDescent="0.35">
      <c r="A46" s="44" t="s">
        <v>28</v>
      </c>
      <c r="B46" s="45">
        <v>2064</v>
      </c>
      <c r="C46"/>
      <c r="D46"/>
    </row>
    <row r="47" spans="1:4" ht="16.2" x14ac:dyDescent="0.3">
      <c r="A47" s="11"/>
      <c r="B47"/>
      <c r="C47"/>
      <c r="D47"/>
    </row>
    <row r="48" spans="1:4" ht="64.8" x14ac:dyDescent="0.3">
      <c r="A48" s="11" t="s">
        <v>42</v>
      </c>
      <c r="B48"/>
      <c r="C48"/>
      <c r="D48"/>
    </row>
    <row r="49" spans="1:4" ht="29.4" thickBot="1" x14ac:dyDescent="0.35">
      <c r="A49" s="25" t="s">
        <v>43</v>
      </c>
      <c r="B49" s="46" t="s">
        <v>44</v>
      </c>
      <c r="C49"/>
      <c r="D49"/>
    </row>
    <row r="50" spans="1:4" ht="24" x14ac:dyDescent="0.3">
      <c r="A50" s="49" t="s">
        <v>45</v>
      </c>
      <c r="B50" s="47" t="s">
        <v>46</v>
      </c>
      <c r="C50"/>
      <c r="D50"/>
    </row>
    <row r="51" spans="1:4" ht="36.6" thickBot="1" x14ac:dyDescent="0.35">
      <c r="A51" s="50"/>
      <c r="B51" s="46" t="s">
        <v>47</v>
      </c>
      <c r="C51"/>
      <c r="D51"/>
    </row>
    <row r="52" spans="1:4" ht="29.4" thickBot="1" x14ac:dyDescent="0.35">
      <c r="A52" s="25" t="s">
        <v>48</v>
      </c>
      <c r="B52" s="46" t="s">
        <v>49</v>
      </c>
      <c r="C52"/>
      <c r="D52"/>
    </row>
    <row r="53" spans="1:4" ht="58.2" thickBot="1" x14ac:dyDescent="0.35">
      <c r="A53" s="48" t="s">
        <v>50</v>
      </c>
      <c r="B53" s="46" t="s">
        <v>51</v>
      </c>
      <c r="C53"/>
      <c r="D53"/>
    </row>
    <row r="54" spans="1:4" ht="48" x14ac:dyDescent="0.3">
      <c r="A54" s="51" t="s">
        <v>52</v>
      </c>
      <c r="B54" s="47" t="s">
        <v>53</v>
      </c>
      <c r="C54"/>
      <c r="D54"/>
    </row>
    <row r="55" spans="1:4" ht="48" x14ac:dyDescent="0.3">
      <c r="A55" s="22"/>
      <c r="B55" s="47" t="s">
        <v>54</v>
      </c>
      <c r="C55"/>
      <c r="D55"/>
    </row>
    <row r="56" spans="1:4" ht="48" x14ac:dyDescent="0.3">
      <c r="A56" s="22"/>
      <c r="B56" s="47" t="s">
        <v>55</v>
      </c>
      <c r="C56"/>
      <c r="D56"/>
    </row>
    <row r="57" spans="1:4" ht="16.2" x14ac:dyDescent="0.3">
      <c r="A57" s="11"/>
      <c r="B57"/>
      <c r="C57"/>
      <c r="D57"/>
    </row>
    <row r="58" spans="1:4" ht="33" thickBot="1" x14ac:dyDescent="0.35">
      <c r="A58" s="11" t="s">
        <v>56</v>
      </c>
      <c r="B58"/>
      <c r="C58"/>
      <c r="D58"/>
    </row>
    <row r="59" spans="1:4" ht="58.2" thickBot="1" x14ac:dyDescent="0.35">
      <c r="A59" s="12" t="s">
        <v>57</v>
      </c>
      <c r="B59" s="52">
        <v>69</v>
      </c>
      <c r="C59"/>
      <c r="D59"/>
    </row>
    <row r="60" spans="1:4" ht="58.2" thickBot="1" x14ac:dyDescent="0.35">
      <c r="A60" s="14" t="s">
        <v>58</v>
      </c>
      <c r="B60" s="53">
        <v>105</v>
      </c>
      <c r="C60"/>
      <c r="D60"/>
    </row>
    <row r="61" spans="1:4" ht="16.2" x14ac:dyDescent="0.3">
      <c r="A61" s="54"/>
      <c r="B61"/>
      <c r="C61"/>
      <c r="D61"/>
    </row>
    <row r="62" spans="1:4" ht="16.2" x14ac:dyDescent="0.3">
      <c r="A62" s="54"/>
      <c r="B62"/>
      <c r="C62"/>
      <c r="D62"/>
    </row>
  </sheetData>
  <mergeCells count="15">
    <mergeCell ref="A16:B16"/>
    <mergeCell ref="A50:A51"/>
    <mergeCell ref="A54:A56"/>
    <mergeCell ref="A8:B8"/>
    <mergeCell ref="A9:B9"/>
    <mergeCell ref="A10:A12"/>
    <mergeCell ref="A13:B13"/>
    <mergeCell ref="A14:B14"/>
    <mergeCell ref="A15:B15"/>
    <mergeCell ref="A2:B2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E18" sqref="E18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9" ht="15" thickBot="1" x14ac:dyDescent="0.35">
      <c r="A1" s="55"/>
      <c r="B1" s="55"/>
      <c r="C1" s="70" t="s">
        <v>59</v>
      </c>
      <c r="D1" s="70"/>
      <c r="E1" s="70"/>
      <c r="F1" s="70"/>
      <c r="G1" s="70"/>
      <c r="H1" s="70"/>
      <c r="I1" s="70"/>
    </row>
    <row r="2" spans="1:9" ht="24.6" thickBot="1" x14ac:dyDescent="0.35">
      <c r="A2" s="56" t="s">
        <v>60</v>
      </c>
      <c r="B2" s="71" t="s">
        <v>61</v>
      </c>
      <c r="C2" s="71"/>
      <c r="D2" s="58" t="s">
        <v>62</v>
      </c>
      <c r="E2" s="59">
        <v>42064</v>
      </c>
      <c r="F2" s="58" t="s">
        <v>63</v>
      </c>
      <c r="G2" s="57" t="s">
        <v>64</v>
      </c>
      <c r="H2" s="58" t="s">
        <v>65</v>
      </c>
      <c r="I2" s="57" t="s">
        <v>28</v>
      </c>
    </row>
    <row r="3" spans="1:9" ht="36.6" thickBot="1" x14ac:dyDescent="0.35">
      <c r="A3" s="60" t="s">
        <v>66</v>
      </c>
      <c r="B3" s="72" t="s">
        <v>67</v>
      </c>
      <c r="C3" s="72"/>
      <c r="D3" s="61">
        <v>398</v>
      </c>
      <c r="E3" s="62">
        <v>2586</v>
      </c>
      <c r="F3" s="63">
        <v>15394</v>
      </c>
      <c r="G3" s="62">
        <v>4002</v>
      </c>
      <c r="H3" s="63">
        <v>1215</v>
      </c>
      <c r="I3" s="62">
        <v>23595</v>
      </c>
    </row>
    <row r="4" spans="1:9" ht="24.6" thickBot="1" x14ac:dyDescent="0.35">
      <c r="A4" s="64" t="s">
        <v>68</v>
      </c>
      <c r="B4" s="72" t="s">
        <v>67</v>
      </c>
      <c r="C4" s="72"/>
      <c r="D4" s="65">
        <v>501</v>
      </c>
      <c r="E4" s="62">
        <v>3987</v>
      </c>
      <c r="F4" s="66">
        <v>22921</v>
      </c>
      <c r="G4" s="62">
        <v>6746</v>
      </c>
      <c r="H4" s="66">
        <v>1848</v>
      </c>
      <c r="I4" s="62">
        <v>36003</v>
      </c>
    </row>
    <row r="5" spans="1:9" ht="36.6" thickBot="1" x14ac:dyDescent="0.35">
      <c r="A5" s="60" t="s">
        <v>69</v>
      </c>
      <c r="B5" s="72" t="s">
        <v>67</v>
      </c>
      <c r="C5" s="72"/>
      <c r="D5" s="63">
        <v>1067</v>
      </c>
      <c r="E5" s="62">
        <v>6078</v>
      </c>
      <c r="F5" s="63">
        <v>22465</v>
      </c>
      <c r="G5" s="62">
        <v>5008</v>
      </c>
      <c r="H5" s="61">
        <v>947</v>
      </c>
      <c r="I5" s="62">
        <v>35565</v>
      </c>
    </row>
    <row r="6" spans="1:9" ht="15" thickBot="1" x14ac:dyDescent="0.35">
      <c r="A6" s="64" t="s">
        <v>70</v>
      </c>
      <c r="B6" s="72" t="s">
        <v>67</v>
      </c>
      <c r="C6" s="72"/>
      <c r="D6" s="65">
        <v>350</v>
      </c>
      <c r="E6" s="62">
        <v>2479</v>
      </c>
      <c r="F6" s="66">
        <v>13508</v>
      </c>
      <c r="G6" s="62">
        <v>2971</v>
      </c>
      <c r="H6" s="65">
        <v>643</v>
      </c>
      <c r="I6" s="62">
        <v>19951</v>
      </c>
    </row>
    <row r="7" spans="1:9" ht="15" thickBot="1" x14ac:dyDescent="0.35">
      <c r="A7" s="60" t="s">
        <v>71</v>
      </c>
      <c r="B7" s="72" t="s">
        <v>67</v>
      </c>
      <c r="C7" s="72"/>
      <c r="D7" s="61">
        <v>289</v>
      </c>
      <c r="E7" s="62">
        <v>2208</v>
      </c>
      <c r="F7" s="63">
        <v>13351</v>
      </c>
      <c r="G7" s="62">
        <v>3851</v>
      </c>
      <c r="H7" s="61">
        <v>881</v>
      </c>
      <c r="I7" s="62">
        <v>20580</v>
      </c>
    </row>
    <row r="8" spans="1:9" ht="24.6" thickBot="1" x14ac:dyDescent="0.35">
      <c r="A8" s="64" t="s">
        <v>72</v>
      </c>
      <c r="B8" s="72" t="s">
        <v>67</v>
      </c>
      <c r="C8" s="72"/>
      <c r="D8" s="65">
        <v>307</v>
      </c>
      <c r="E8" s="62">
        <v>2522</v>
      </c>
      <c r="F8" s="66">
        <v>9329</v>
      </c>
      <c r="G8" s="62">
        <v>1516</v>
      </c>
      <c r="H8" s="65">
        <v>499</v>
      </c>
      <c r="I8" s="62">
        <v>14173</v>
      </c>
    </row>
    <row r="9" spans="1:9" ht="36.6" thickBot="1" x14ac:dyDescent="0.35">
      <c r="A9" s="60" t="s">
        <v>73</v>
      </c>
      <c r="B9" s="72" t="s">
        <v>74</v>
      </c>
      <c r="C9" s="72"/>
      <c r="D9" s="61">
        <v>872</v>
      </c>
      <c r="E9" s="62">
        <v>6442</v>
      </c>
      <c r="F9" s="63">
        <v>22241</v>
      </c>
      <c r="G9" s="62">
        <v>2278</v>
      </c>
      <c r="H9" s="61">
        <v>534</v>
      </c>
      <c r="I9" s="62">
        <v>32367</v>
      </c>
    </row>
    <row r="10" spans="1:9" x14ac:dyDescent="0.3">
      <c r="A10" s="67"/>
      <c r="B10" s="73" t="s">
        <v>28</v>
      </c>
      <c r="C10" s="73"/>
      <c r="D10" s="68">
        <v>3784</v>
      </c>
      <c r="E10" s="68">
        <v>26302</v>
      </c>
      <c r="F10" s="68">
        <v>119209</v>
      </c>
      <c r="G10" s="68">
        <v>26372</v>
      </c>
      <c r="H10" s="68">
        <v>6567</v>
      </c>
      <c r="I10" s="68">
        <v>182234</v>
      </c>
    </row>
    <row r="11" spans="1:9" x14ac:dyDescent="0.3">
      <c r="A11" s="69"/>
      <c r="B11" s="69"/>
      <c r="C11" s="69"/>
      <c r="D11" s="69"/>
      <c r="E11" s="69"/>
      <c r="F11" s="69"/>
      <c r="G11" s="69"/>
      <c r="H11" s="69"/>
      <c r="I11" s="69"/>
    </row>
    <row r="12" spans="1:9" ht="48" x14ac:dyDescent="0.3">
      <c r="A12" s="24" t="s">
        <v>75</v>
      </c>
      <c r="B12"/>
      <c r="C12"/>
      <c r="D12"/>
      <c r="E12"/>
      <c r="F12"/>
      <c r="G12"/>
      <c r="H12"/>
      <c r="I12"/>
    </row>
  </sheetData>
  <mergeCells count="10">
    <mergeCell ref="B7:C7"/>
    <mergeCell ref="B8:C8"/>
    <mergeCell ref="B9:C9"/>
    <mergeCell ref="B10:C10"/>
    <mergeCell ref="C1:I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zoomScale="86" zoomScaleNormal="86" workbookViewId="0">
      <selection activeCell="E10" sqref="D10:E10"/>
    </sheetView>
  </sheetViews>
  <sheetFormatPr baseColWidth="10" defaultColWidth="11.44140625" defaultRowHeight="14.4" x14ac:dyDescent="0.3"/>
  <cols>
    <col min="1" max="16384" width="11.44140625" style="2"/>
  </cols>
  <sheetData>
    <row r="1" spans="1:22" x14ac:dyDescent="0.3">
      <c r="A1" s="74" t="s">
        <v>76</v>
      </c>
      <c r="B1" s="75" t="s">
        <v>77</v>
      </c>
      <c r="C1" s="75" t="s">
        <v>78</v>
      </c>
      <c r="D1" s="75" t="s">
        <v>79</v>
      </c>
      <c r="E1" s="75" t="s">
        <v>80</v>
      </c>
      <c r="F1" s="75" t="s">
        <v>81</v>
      </c>
      <c r="G1" s="75" t="s">
        <v>82</v>
      </c>
      <c r="H1" s="75" t="s">
        <v>83</v>
      </c>
      <c r="I1" s="75" t="s">
        <v>84</v>
      </c>
      <c r="J1" s="75" t="s">
        <v>85</v>
      </c>
      <c r="K1" s="75" t="s">
        <v>86</v>
      </c>
      <c r="L1" s="75" t="s">
        <v>87</v>
      </c>
      <c r="M1" s="75" t="s">
        <v>88</v>
      </c>
      <c r="N1" s="75" t="s">
        <v>89</v>
      </c>
      <c r="O1" s="75" t="s">
        <v>90</v>
      </c>
      <c r="P1" s="75" t="s">
        <v>91</v>
      </c>
      <c r="Q1" s="75" t="s">
        <v>92</v>
      </c>
      <c r="R1" s="75" t="s">
        <v>93</v>
      </c>
      <c r="S1" s="75" t="s">
        <v>94</v>
      </c>
      <c r="T1" s="75" t="s">
        <v>95</v>
      </c>
      <c r="U1" s="75" t="s">
        <v>96</v>
      </c>
      <c r="V1" s="76" t="s">
        <v>28</v>
      </c>
    </row>
    <row r="2" spans="1:22" x14ac:dyDescent="0.3">
      <c r="A2" s="77" t="s">
        <v>97</v>
      </c>
      <c r="B2" s="78">
        <v>3595</v>
      </c>
      <c r="C2" s="78">
        <v>5136</v>
      </c>
      <c r="D2" s="78">
        <v>5620</v>
      </c>
      <c r="E2" s="78">
        <v>5320</v>
      </c>
      <c r="F2" s="78">
        <v>4676</v>
      </c>
      <c r="G2" s="78">
        <v>4347</v>
      </c>
      <c r="H2" s="78">
        <v>4796</v>
      </c>
      <c r="I2" s="78">
        <v>5955</v>
      </c>
      <c r="J2" s="78">
        <v>7887</v>
      </c>
      <c r="K2" s="78">
        <v>9282</v>
      </c>
      <c r="L2" s="78">
        <v>7108</v>
      </c>
      <c r="M2" s="78">
        <v>5539</v>
      </c>
      <c r="N2" s="78">
        <v>4655</v>
      </c>
      <c r="O2" s="78">
        <v>4060</v>
      </c>
      <c r="P2" s="78">
        <v>4190</v>
      </c>
      <c r="Q2" s="78">
        <v>3412</v>
      </c>
      <c r="R2" s="78">
        <v>1632</v>
      </c>
      <c r="S2" s="78">
        <v>640</v>
      </c>
      <c r="T2" s="78">
        <v>250</v>
      </c>
      <c r="U2" s="78">
        <v>68</v>
      </c>
      <c r="V2" s="79">
        <f>SUM(B2:U2)</f>
        <v>88168</v>
      </c>
    </row>
    <row r="3" spans="1:22" x14ac:dyDescent="0.3">
      <c r="A3" s="77" t="s">
        <v>98</v>
      </c>
      <c r="B3" s="78">
        <v>3369</v>
      </c>
      <c r="C3" s="78">
        <v>4952</v>
      </c>
      <c r="D3" s="78">
        <v>5232</v>
      </c>
      <c r="E3" s="78">
        <v>5198</v>
      </c>
      <c r="F3" s="78">
        <v>4549</v>
      </c>
      <c r="G3" s="78">
        <v>4449</v>
      </c>
      <c r="H3" s="78">
        <v>5127</v>
      </c>
      <c r="I3" s="78">
        <v>6507</v>
      </c>
      <c r="J3" s="78">
        <v>8263</v>
      </c>
      <c r="K3" s="78">
        <v>9330</v>
      </c>
      <c r="L3" s="78">
        <v>7091</v>
      </c>
      <c r="M3" s="78">
        <v>6052</v>
      </c>
      <c r="N3" s="78">
        <v>5260</v>
      </c>
      <c r="O3" s="78">
        <v>5249</v>
      </c>
      <c r="P3" s="78">
        <v>5357</v>
      </c>
      <c r="Q3" s="78">
        <v>4104</v>
      </c>
      <c r="R3" s="78">
        <v>2018</v>
      </c>
      <c r="S3" s="78">
        <v>1112</v>
      </c>
      <c r="T3" s="78">
        <v>615</v>
      </c>
      <c r="U3" s="78">
        <v>232</v>
      </c>
      <c r="V3" s="79">
        <f>SUM(B3:U3)</f>
        <v>94066</v>
      </c>
    </row>
    <row r="4" spans="1:22" x14ac:dyDescent="0.3">
      <c r="A4" s="77" t="s">
        <v>99</v>
      </c>
      <c r="B4" s="80">
        <f>(B2/$V$2)*-1</f>
        <v>-4.0774430632428998E-2</v>
      </c>
      <c r="C4" s="80">
        <f>(C2/$V$2)*-1</f>
        <v>-5.8252427184466021E-2</v>
      </c>
      <c r="D4" s="80">
        <f>(D2/$V$2)*-1</f>
        <v>-6.3741947191724893E-2</v>
      </c>
      <c r="E4" s="80">
        <f>(E2/$V$2)*-1</f>
        <v>-6.0339352145903274E-2</v>
      </c>
      <c r="F4" s="80">
        <f>(F2/$V$2)*-1</f>
        <v>-5.3035114780872882E-2</v>
      </c>
      <c r="G4" s="80">
        <f>(G2/$V$2)*-1</f>
        <v>-4.9303602213955175E-2</v>
      </c>
      <c r="H4" s="80">
        <f>(H2/$V$2)*-1</f>
        <v>-5.4396152799201528E-2</v>
      </c>
      <c r="I4" s="80">
        <f>(I2/$V$2)*-1</f>
        <v>-6.7541511659559017E-2</v>
      </c>
      <c r="J4" s="80">
        <f>(J2/$V$2)*-1</f>
        <v>-8.9454223754650217E-2</v>
      </c>
      <c r="K4" s="80">
        <f>(K2/$V$2)*-1</f>
        <v>-0.10527629071772071</v>
      </c>
      <c r="L4" s="80">
        <f>(L2/$V$2)*-1</f>
        <v>-8.0618818619000096E-2</v>
      </c>
      <c r="M4" s="80">
        <f>(M2/$V$2)*-1</f>
        <v>-6.2823246529353047E-2</v>
      </c>
      <c r="N4" s="80">
        <f>(N2/$V$2)*-1</f>
        <v>-5.2796933127665369E-2</v>
      </c>
      <c r="O4" s="80">
        <f>(O2/$V$2)*-1</f>
        <v>-4.6048452953452501E-2</v>
      </c>
      <c r="P4" s="80">
        <f>(P2/$V$2)*-1</f>
        <v>-4.7522910806641866E-2</v>
      </c>
      <c r="Q4" s="80">
        <f>(Q2/$V$2)*-1</f>
        <v>-3.8698847654477814E-2</v>
      </c>
      <c r="R4" s="80">
        <f>(R2/$V$2)*-1</f>
        <v>-1.8510117049269578E-2</v>
      </c>
      <c r="S4" s="80">
        <f>(S2/$V$2)*-1</f>
        <v>-7.258869431086108E-3</v>
      </c>
      <c r="T4" s="80">
        <f>(T2/$V$2)*-1</f>
        <v>-2.8354958715180109E-3</v>
      </c>
      <c r="U4" s="80">
        <f>(U2/$V$2)*-1</f>
        <v>-7.7125487705289903E-4</v>
      </c>
      <c r="V4" s="81">
        <f>(V2/$V$2)*-1</f>
        <v>-1</v>
      </c>
    </row>
    <row r="5" spans="1:22" x14ac:dyDescent="0.3">
      <c r="A5" s="77" t="s">
        <v>100</v>
      </c>
      <c r="B5" s="82">
        <f>B3/$V$3</f>
        <v>3.5815278634150488E-2</v>
      </c>
      <c r="C5" s="82">
        <f>C3/$V$3</f>
        <v>5.2643888333723132E-2</v>
      </c>
      <c r="D5" s="82">
        <f>D3/$V$3</f>
        <v>5.5620521761316523E-2</v>
      </c>
      <c r="E5" s="82">
        <f>E3/$V$3</f>
        <v>5.5259073416537324E-2</v>
      </c>
      <c r="F5" s="82">
        <f>F3/$V$3</f>
        <v>4.8359662364722639E-2</v>
      </c>
      <c r="G5" s="82">
        <f>G3/$V$3</f>
        <v>4.7296578997724999E-2</v>
      </c>
      <c r="H5" s="82">
        <f>H3/$V$3</f>
        <v>5.4504284225969001E-2</v>
      </c>
      <c r="I5" s="82">
        <f>I3/$V$3</f>
        <v>6.9174834690536438E-2</v>
      </c>
      <c r="J5" s="82">
        <f>J3/$V$3</f>
        <v>8.7842578615014988E-2</v>
      </c>
      <c r="K5" s="82">
        <f>K3/$V$3</f>
        <v>9.9185678140879807E-2</v>
      </c>
      <c r="L5" s="82">
        <f>L3/$V$3</f>
        <v>7.5383241553802646E-2</v>
      </c>
      <c r="M5" s="82">
        <f>M3/$V$3</f>
        <v>6.4337805370697165E-2</v>
      </c>
      <c r="N5" s="82">
        <f>N3/$V$3</f>
        <v>5.5918185104075861E-2</v>
      </c>
      <c r="O5" s="82">
        <f>O3/$V$3</f>
        <v>5.5801245933706119E-2</v>
      </c>
      <c r="P5" s="82">
        <f>P3/$V$3</f>
        <v>5.6949375970063575E-2</v>
      </c>
      <c r="Q5" s="82">
        <f>Q3/$V$3</f>
        <v>4.3628941381583144E-2</v>
      </c>
      <c r="R5" s="82">
        <f>R3/$V$3</f>
        <v>2.1453022346012374E-2</v>
      </c>
      <c r="S5" s="82">
        <f>S3/$V$3</f>
        <v>1.1821487041013757E-2</v>
      </c>
      <c r="T5" s="82">
        <f>T3/$V$3</f>
        <v>6.5379627070354853E-3</v>
      </c>
      <c r="U5" s="82">
        <f>U3/$V$3</f>
        <v>2.4663534114345246E-3</v>
      </c>
      <c r="V5" s="81">
        <f>SUM(B5:U5)</f>
        <v>1</v>
      </c>
    </row>
    <row r="6" spans="1:22" ht="48" x14ac:dyDescent="0.3">
      <c r="A6" s="24" t="s">
        <v>101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10" workbookViewId="0">
      <selection activeCell="F5" sqref="F5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83" t="s">
        <v>102</v>
      </c>
      <c r="B1" s="84">
        <v>2023</v>
      </c>
      <c r="C1" s="84">
        <v>2024</v>
      </c>
    </row>
    <row r="2" spans="1:3" ht="29.4" thickBot="1" x14ac:dyDescent="0.35">
      <c r="A2" s="14" t="s">
        <v>103</v>
      </c>
      <c r="B2" s="85">
        <v>1</v>
      </c>
      <c r="C2" s="86">
        <v>1</v>
      </c>
    </row>
    <row r="3" spans="1:3" ht="29.4" thickBot="1" x14ac:dyDescent="0.35">
      <c r="A3" s="14" t="s">
        <v>104</v>
      </c>
      <c r="B3" s="85">
        <v>0</v>
      </c>
      <c r="C3" s="86">
        <v>1</v>
      </c>
    </row>
    <row r="4" spans="1:3" ht="43.8" thickBot="1" x14ac:dyDescent="0.35">
      <c r="A4" s="14" t="s">
        <v>105</v>
      </c>
      <c r="B4" s="85">
        <v>1</v>
      </c>
      <c r="C4" s="86">
        <v>1</v>
      </c>
    </row>
    <row r="5" spans="1:3" ht="29.4" thickBot="1" x14ac:dyDescent="0.35">
      <c r="A5" s="14" t="s">
        <v>106</v>
      </c>
      <c r="B5" s="85">
        <v>0</v>
      </c>
      <c r="C5" s="86">
        <v>1</v>
      </c>
    </row>
    <row r="6" spans="1:3" ht="29.4" thickBot="1" x14ac:dyDescent="0.35">
      <c r="A6" s="14" t="s">
        <v>107</v>
      </c>
      <c r="B6" s="85">
        <v>1</v>
      </c>
      <c r="C6" s="86">
        <v>1</v>
      </c>
    </row>
    <row r="7" spans="1:3" ht="29.4" thickBot="1" x14ac:dyDescent="0.35">
      <c r="A7" s="14" t="s">
        <v>108</v>
      </c>
      <c r="B7" s="85">
        <v>1</v>
      </c>
      <c r="C7" s="86">
        <v>2</v>
      </c>
    </row>
    <row r="8" spans="1:3" ht="29.4" thickBot="1" x14ac:dyDescent="0.35">
      <c r="A8" s="14" t="s">
        <v>109</v>
      </c>
      <c r="B8" s="85">
        <v>1</v>
      </c>
      <c r="C8" s="86">
        <v>1</v>
      </c>
    </row>
    <row r="9" spans="1:3" ht="43.8" thickBot="1" x14ac:dyDescent="0.35">
      <c r="A9" s="14" t="s">
        <v>110</v>
      </c>
      <c r="B9" s="85">
        <v>2</v>
      </c>
      <c r="C9" s="86">
        <v>2</v>
      </c>
    </row>
    <row r="10" spans="1:3" ht="15" thickBot="1" x14ac:dyDescent="0.35">
      <c r="A10" s="88" t="s">
        <v>111</v>
      </c>
      <c r="B10" s="88"/>
      <c r="C10" s="88"/>
    </row>
    <row r="11" spans="1:3" ht="15" thickBot="1" x14ac:dyDescent="0.35">
      <c r="A11" s="14" t="s">
        <v>112</v>
      </c>
      <c r="B11" s="85">
        <v>376</v>
      </c>
      <c r="C11" s="86">
        <v>367</v>
      </c>
    </row>
    <row r="12" spans="1:3" ht="15" thickBot="1" x14ac:dyDescent="0.35">
      <c r="A12" s="88" t="s">
        <v>113</v>
      </c>
      <c r="B12" s="88"/>
      <c r="C12" s="88"/>
    </row>
    <row r="13" spans="1:3" ht="72.599999999999994" thickBot="1" x14ac:dyDescent="0.35">
      <c r="A13" s="14" t="s">
        <v>114</v>
      </c>
      <c r="B13" s="85">
        <v>537</v>
      </c>
      <c r="C13" s="86">
        <v>540</v>
      </c>
    </row>
    <row r="14" spans="1:3" ht="15" thickBot="1" x14ac:dyDescent="0.35">
      <c r="A14" s="14" t="s">
        <v>115</v>
      </c>
      <c r="B14" s="85">
        <v>19</v>
      </c>
      <c r="C14" s="86">
        <v>29</v>
      </c>
    </row>
    <row r="15" spans="1:3" ht="43.8" thickBot="1" x14ac:dyDescent="0.35">
      <c r="A15" s="14" t="s">
        <v>116</v>
      </c>
      <c r="B15" s="85">
        <v>22</v>
      </c>
      <c r="C15" s="86">
        <v>22</v>
      </c>
    </row>
    <row r="16" spans="1:3" ht="58.2" thickBot="1" x14ac:dyDescent="0.35">
      <c r="A16" s="14" t="s">
        <v>117</v>
      </c>
      <c r="B16" s="85">
        <v>126</v>
      </c>
      <c r="C16" s="86">
        <v>123</v>
      </c>
    </row>
    <row r="17" spans="1:3" ht="58.2" thickBot="1" x14ac:dyDescent="0.35">
      <c r="A17" s="14" t="s">
        <v>118</v>
      </c>
      <c r="B17" s="85">
        <v>393</v>
      </c>
      <c r="C17" s="86">
        <v>376</v>
      </c>
    </row>
    <row r="18" spans="1:3" ht="87" thickBot="1" x14ac:dyDescent="0.35">
      <c r="A18" s="14" t="s">
        <v>119</v>
      </c>
      <c r="B18" s="85">
        <v>6</v>
      </c>
      <c r="C18" s="86">
        <v>7</v>
      </c>
    </row>
    <row r="19" spans="1:3" ht="72.599999999999994" thickBot="1" x14ac:dyDescent="0.35">
      <c r="A19" s="14" t="s">
        <v>120</v>
      </c>
      <c r="B19" s="85">
        <v>12</v>
      </c>
      <c r="C19" s="86">
        <v>12</v>
      </c>
    </row>
    <row r="20" spans="1:3" ht="15" thickBot="1" x14ac:dyDescent="0.35">
      <c r="A20" s="88" t="s">
        <v>121</v>
      </c>
      <c r="B20" s="88"/>
      <c r="C20" s="88"/>
    </row>
    <row r="21" spans="1:3" ht="87" thickBot="1" x14ac:dyDescent="0.35">
      <c r="A21" s="14" t="s">
        <v>122</v>
      </c>
      <c r="B21" s="85">
        <v>13</v>
      </c>
      <c r="C21" s="86">
        <v>13</v>
      </c>
    </row>
    <row r="22" spans="1:3" ht="87" thickBot="1" x14ac:dyDescent="0.35">
      <c r="A22" s="14" t="s">
        <v>123</v>
      </c>
      <c r="B22" s="85">
        <v>21</v>
      </c>
      <c r="C22" s="86">
        <v>22</v>
      </c>
    </row>
    <row r="23" spans="1:3" ht="43.8" thickBot="1" x14ac:dyDescent="0.35">
      <c r="A23" s="14" t="s">
        <v>124</v>
      </c>
      <c r="B23" s="85">
        <v>12</v>
      </c>
      <c r="C23" s="86">
        <v>10</v>
      </c>
    </row>
    <row r="24" spans="1:3" ht="43.8" thickBot="1" x14ac:dyDescent="0.35">
      <c r="A24" s="14" t="s">
        <v>125</v>
      </c>
      <c r="B24" s="85">
        <v>161</v>
      </c>
      <c r="C24" s="86">
        <v>167</v>
      </c>
    </row>
    <row r="25" spans="1:3" ht="15" thickBot="1" x14ac:dyDescent="0.35">
      <c r="A25" s="14" t="s">
        <v>126</v>
      </c>
      <c r="B25" s="85">
        <v>161</v>
      </c>
      <c r="C25" s="86">
        <v>160</v>
      </c>
    </row>
    <row r="26" spans="1:3" ht="29.4" thickBot="1" x14ac:dyDescent="0.35">
      <c r="A26" s="14" t="s">
        <v>127</v>
      </c>
      <c r="B26" s="85">
        <v>60</v>
      </c>
      <c r="C26" s="86">
        <v>60</v>
      </c>
    </row>
    <row r="27" spans="1:3" ht="43.8" thickBot="1" x14ac:dyDescent="0.35">
      <c r="A27" s="14" t="s">
        <v>128</v>
      </c>
      <c r="B27" s="85">
        <v>28</v>
      </c>
      <c r="C27" s="86">
        <v>28</v>
      </c>
    </row>
    <row r="28" spans="1:3" ht="15" thickBot="1" x14ac:dyDescent="0.35">
      <c r="A28" s="88" t="s">
        <v>129</v>
      </c>
      <c r="B28" s="88"/>
      <c r="C28" s="88"/>
    </row>
    <row r="29" spans="1:3" ht="43.8" thickBot="1" x14ac:dyDescent="0.35">
      <c r="A29" s="14" t="s">
        <v>130</v>
      </c>
      <c r="B29" s="85">
        <v>100</v>
      </c>
      <c r="C29" s="86">
        <v>103</v>
      </c>
    </row>
    <row r="30" spans="1:3" ht="72.599999999999994" thickBot="1" x14ac:dyDescent="0.35">
      <c r="A30" s="14" t="s">
        <v>131</v>
      </c>
      <c r="B30" s="85">
        <v>14</v>
      </c>
      <c r="C30" s="86">
        <v>16</v>
      </c>
    </row>
    <row r="31" spans="1:3" ht="43.8" thickBot="1" x14ac:dyDescent="0.35">
      <c r="A31" s="14" t="s">
        <v>132</v>
      </c>
      <c r="B31" s="85">
        <v>10</v>
      </c>
      <c r="C31" s="86">
        <v>10</v>
      </c>
    </row>
    <row r="32" spans="1:3" ht="15" thickBot="1" x14ac:dyDescent="0.35">
      <c r="A32" s="44" t="s">
        <v>28</v>
      </c>
      <c r="B32" s="87">
        <v>2078</v>
      </c>
      <c r="C32" s="87">
        <v>2064</v>
      </c>
    </row>
  </sheetData>
  <mergeCells count="4">
    <mergeCell ref="A10:C10"/>
    <mergeCell ref="A12:C12"/>
    <mergeCell ref="A20:C20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opLeftCell="A22" workbookViewId="0">
      <selection activeCell="E6" sqref="E6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89" t="s">
        <v>133</v>
      </c>
      <c r="B1" s="90">
        <v>2023</v>
      </c>
      <c r="C1" s="90">
        <v>2024</v>
      </c>
    </row>
    <row r="2" spans="1:3" ht="30" thickBot="1" x14ac:dyDescent="0.35">
      <c r="A2" s="14" t="s">
        <v>134</v>
      </c>
      <c r="B2" s="91">
        <v>328</v>
      </c>
      <c r="C2" s="53">
        <v>328</v>
      </c>
    </row>
    <row r="3" spans="1:3" ht="44.4" thickBot="1" x14ac:dyDescent="0.35">
      <c r="A3" s="14" t="s">
        <v>135</v>
      </c>
      <c r="B3" s="91">
        <v>269</v>
      </c>
      <c r="C3" s="53">
        <v>256</v>
      </c>
    </row>
    <row r="4" spans="1:3" ht="33" thickBot="1" x14ac:dyDescent="0.35">
      <c r="A4" s="92" t="s">
        <v>136</v>
      </c>
      <c r="B4" s="93"/>
      <c r="C4" s="94"/>
    </row>
    <row r="5" spans="1:3" ht="29.4" thickBot="1" x14ac:dyDescent="0.35">
      <c r="A5" s="14" t="s">
        <v>137</v>
      </c>
      <c r="B5" s="91">
        <v>12</v>
      </c>
      <c r="C5" s="53">
        <v>12</v>
      </c>
    </row>
    <row r="6" spans="1:3" ht="49.2" thickBot="1" x14ac:dyDescent="0.35">
      <c r="A6" s="92" t="s">
        <v>138</v>
      </c>
      <c r="B6" s="93"/>
      <c r="C6" s="94"/>
    </row>
    <row r="7" spans="1:3" ht="15" thickBot="1" x14ac:dyDescent="0.35">
      <c r="A7" s="14" t="s">
        <v>139</v>
      </c>
      <c r="B7" s="91">
        <v>4</v>
      </c>
      <c r="C7" s="53">
        <v>4</v>
      </c>
    </row>
    <row r="8" spans="1:3" ht="43.8" thickBot="1" x14ac:dyDescent="0.35">
      <c r="A8" s="14" t="s">
        <v>140</v>
      </c>
      <c r="B8" s="91">
        <v>71</v>
      </c>
      <c r="C8" s="53">
        <v>71</v>
      </c>
    </row>
    <row r="9" spans="1:3" ht="72.599999999999994" thickBot="1" x14ac:dyDescent="0.35">
      <c r="A9" s="14" t="s">
        <v>141</v>
      </c>
      <c r="B9" s="91">
        <v>30</v>
      </c>
      <c r="C9" s="53">
        <v>30</v>
      </c>
    </row>
    <row r="10" spans="1:3" ht="49.2" thickBot="1" x14ac:dyDescent="0.35">
      <c r="A10" s="92" t="s">
        <v>142</v>
      </c>
      <c r="B10" s="94"/>
      <c r="C10" s="94"/>
    </row>
    <row r="11" spans="1:3" ht="15" thickBot="1" x14ac:dyDescent="0.35">
      <c r="A11" s="14" t="s">
        <v>143</v>
      </c>
      <c r="B11" s="91">
        <v>12</v>
      </c>
      <c r="C11" s="53">
        <v>12</v>
      </c>
    </row>
    <row r="12" spans="1:3" ht="15" thickBot="1" x14ac:dyDescent="0.35">
      <c r="A12" s="14" t="s">
        <v>144</v>
      </c>
      <c r="B12" s="91">
        <v>30</v>
      </c>
      <c r="C12" s="53">
        <v>30</v>
      </c>
    </row>
    <row r="13" spans="1:3" ht="29.4" thickBot="1" x14ac:dyDescent="0.35">
      <c r="A13" s="14" t="s">
        <v>145</v>
      </c>
      <c r="B13" s="91">
        <v>7</v>
      </c>
      <c r="C13" s="53">
        <v>13</v>
      </c>
    </row>
    <row r="14" spans="1:3" ht="15" thickBot="1" x14ac:dyDescent="0.35">
      <c r="A14" s="14" t="s">
        <v>146</v>
      </c>
      <c r="B14" s="91">
        <v>26</v>
      </c>
      <c r="C14" s="53">
        <v>26</v>
      </c>
    </row>
    <row r="15" spans="1:3" ht="49.2" thickBot="1" x14ac:dyDescent="0.35">
      <c r="A15" s="92" t="s">
        <v>147</v>
      </c>
      <c r="B15" s="93"/>
      <c r="C15" s="94"/>
    </row>
    <row r="16" spans="1:3" ht="29.4" thickBot="1" x14ac:dyDescent="0.35">
      <c r="A16" s="14" t="s">
        <v>148</v>
      </c>
      <c r="B16" s="91">
        <v>2</v>
      </c>
      <c r="C16" s="53">
        <v>2</v>
      </c>
    </row>
    <row r="17" spans="1:3" ht="15" thickBot="1" x14ac:dyDescent="0.35">
      <c r="A17" s="14" t="s">
        <v>149</v>
      </c>
      <c r="B17" s="91">
        <v>2</v>
      </c>
      <c r="C17" s="53">
        <v>2</v>
      </c>
    </row>
    <row r="18" spans="1:3" ht="15" thickBot="1" x14ac:dyDescent="0.35">
      <c r="A18" s="14" t="s">
        <v>150</v>
      </c>
      <c r="B18" s="91">
        <v>2</v>
      </c>
      <c r="C18" s="53">
        <v>2</v>
      </c>
    </row>
    <row r="19" spans="1:3" ht="58.2" thickBot="1" x14ac:dyDescent="0.35">
      <c r="A19" s="14" t="s">
        <v>151</v>
      </c>
      <c r="B19" s="91">
        <v>5</v>
      </c>
      <c r="C19" s="53">
        <v>6</v>
      </c>
    </row>
    <row r="20" spans="1:3" ht="43.8" thickBot="1" x14ac:dyDescent="0.35">
      <c r="A20" s="14" t="s">
        <v>152</v>
      </c>
      <c r="B20" s="91">
        <v>3</v>
      </c>
      <c r="C20" s="53">
        <v>3</v>
      </c>
    </row>
    <row r="21" spans="1:3" ht="43.8" thickBot="1" x14ac:dyDescent="0.35">
      <c r="A21" s="14" t="s">
        <v>153</v>
      </c>
      <c r="B21" s="91">
        <v>12</v>
      </c>
      <c r="C21" s="53">
        <v>32</v>
      </c>
    </row>
    <row r="22" spans="1:3" ht="58.2" thickBot="1" x14ac:dyDescent="0.35">
      <c r="A22" s="14" t="s">
        <v>154</v>
      </c>
      <c r="B22" s="91">
        <v>7</v>
      </c>
      <c r="C22" s="53">
        <v>7</v>
      </c>
    </row>
    <row r="23" spans="1:3" ht="15" thickBot="1" x14ac:dyDescent="0.35">
      <c r="A23" s="14" t="s">
        <v>155</v>
      </c>
      <c r="B23" s="91">
        <v>2</v>
      </c>
      <c r="C23" s="53">
        <v>2</v>
      </c>
    </row>
    <row r="24" spans="1:3" x14ac:dyDescent="0.3">
      <c r="A24" s="24" t="s">
        <v>156</v>
      </c>
      <c r="B24"/>
      <c r="C2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E6" sqref="E6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95" t="s">
        <v>157</v>
      </c>
      <c r="B1" s="90">
        <v>2023</v>
      </c>
      <c r="C1" s="90">
        <v>2024</v>
      </c>
    </row>
    <row r="2" spans="1:3" ht="43.8" thickBot="1" x14ac:dyDescent="0.35">
      <c r="A2" s="14" t="s">
        <v>158</v>
      </c>
      <c r="B2" s="91">
        <v>1</v>
      </c>
      <c r="C2" s="53">
        <v>1</v>
      </c>
    </row>
    <row r="3" spans="1:3" ht="43.8" thickBot="1" x14ac:dyDescent="0.35">
      <c r="A3" s="14" t="s">
        <v>159</v>
      </c>
      <c r="B3" s="91">
        <v>4</v>
      </c>
      <c r="C3" s="53">
        <v>4</v>
      </c>
    </row>
    <row r="4" spans="1:3" ht="29.4" thickBot="1" x14ac:dyDescent="0.35">
      <c r="A4" s="14" t="s">
        <v>160</v>
      </c>
      <c r="B4" s="91">
        <v>4</v>
      </c>
      <c r="C4" s="53">
        <v>4</v>
      </c>
    </row>
    <row r="5" spans="1:3" ht="29.4" thickBot="1" x14ac:dyDescent="0.35">
      <c r="A5" s="14" t="s">
        <v>161</v>
      </c>
      <c r="B5" s="91">
        <v>1</v>
      </c>
      <c r="C5" s="53">
        <v>1</v>
      </c>
    </row>
    <row r="6" spans="1:3" ht="43.8" thickBot="1" x14ac:dyDescent="0.35">
      <c r="A6" s="14" t="s">
        <v>162</v>
      </c>
      <c r="B6" s="91">
        <v>7</v>
      </c>
      <c r="C6" s="53">
        <v>7</v>
      </c>
    </row>
    <row r="7" spans="1:3" ht="29.4" thickBot="1" x14ac:dyDescent="0.35">
      <c r="A7" s="14" t="s">
        <v>163</v>
      </c>
      <c r="B7" s="91">
        <v>3</v>
      </c>
      <c r="C7" s="53">
        <v>5</v>
      </c>
    </row>
    <row r="8" spans="1:3" ht="43.8" thickBot="1" x14ac:dyDescent="0.35">
      <c r="A8" s="14" t="s">
        <v>164</v>
      </c>
      <c r="B8" s="91">
        <v>3</v>
      </c>
      <c r="C8" s="53">
        <v>3</v>
      </c>
    </row>
    <row r="9" spans="1:3" ht="58.2" thickBot="1" x14ac:dyDescent="0.35">
      <c r="A9" s="14" t="s">
        <v>165</v>
      </c>
      <c r="B9" s="91">
        <v>5</v>
      </c>
      <c r="C9" s="53">
        <v>6</v>
      </c>
    </row>
    <row r="10" spans="1:3" ht="58.2" thickBot="1" x14ac:dyDescent="0.35">
      <c r="A10" s="14" t="s">
        <v>166</v>
      </c>
      <c r="B10" s="91">
        <v>6</v>
      </c>
      <c r="C10" s="53">
        <v>6</v>
      </c>
    </row>
    <row r="11" spans="1:3" ht="29.4" thickBot="1" x14ac:dyDescent="0.35">
      <c r="A11" s="14" t="s">
        <v>167</v>
      </c>
      <c r="B11" s="91">
        <v>1</v>
      </c>
      <c r="C11" s="53">
        <v>1</v>
      </c>
    </row>
    <row r="12" spans="1:3" ht="29.4" thickBot="1" x14ac:dyDescent="0.35">
      <c r="A12" s="14" t="s">
        <v>168</v>
      </c>
      <c r="B12" s="91">
        <v>1</v>
      </c>
      <c r="C12" s="53">
        <v>1</v>
      </c>
    </row>
    <row r="13" spans="1:3" ht="15" thickBot="1" x14ac:dyDescent="0.35">
      <c r="A13" s="14" t="s">
        <v>169</v>
      </c>
      <c r="B13" s="91">
        <v>1</v>
      </c>
      <c r="C13" s="53">
        <v>2</v>
      </c>
    </row>
    <row r="14" spans="1:3" ht="29.4" thickBot="1" x14ac:dyDescent="0.35">
      <c r="A14" s="14" t="s">
        <v>170</v>
      </c>
      <c r="B14" s="91">
        <v>1</v>
      </c>
      <c r="C14" s="53">
        <v>2</v>
      </c>
    </row>
    <row r="15" spans="1:3" ht="43.8" thickBot="1" x14ac:dyDescent="0.35">
      <c r="A15" s="14" t="s">
        <v>171</v>
      </c>
      <c r="B15" s="91">
        <v>2</v>
      </c>
      <c r="C15" s="53">
        <v>2</v>
      </c>
    </row>
    <row r="16" spans="1:3" x14ac:dyDescent="0.3">
      <c r="A16" s="24" t="s">
        <v>172</v>
      </c>
      <c r="B16"/>
      <c r="C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1</vt:lpstr>
      <vt:lpstr>2024 en Cifras</vt:lpstr>
      <vt:lpstr>Población de Referencia</vt:lpstr>
      <vt:lpstr>Pirámide Población</vt:lpstr>
      <vt:lpstr>Recursos Humanos</vt:lpstr>
      <vt:lpstr>Recursos Materiales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2025-08-28T09:24:03Z</dcterms:modified>
  <cp:category/>
  <cp:contentStatus/>
</cp:coreProperties>
</file>